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c\Procurement\BUYERS\Buyer PUR2 Admin\Bids\BIDS 2020\8-20 FN 15 Patrol Carbine\Drafts\"/>
    </mc:Choice>
  </mc:AlternateContent>
  <bookViews>
    <workbookView xWindow="0" yWindow="0" windowWidth="21570" windowHeight="8820"/>
  </bookViews>
  <sheets>
    <sheet name="Sheet1" sheetId="1" r:id="rId1"/>
  </sheets>
  <definedNames>
    <definedName name="_xlnm.Print_Area" localSheetId="0">Sheet1!$A$1:$I$66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B65" i="1"/>
  <c r="H64" i="1"/>
  <c r="F56" i="1"/>
  <c r="F36" i="1"/>
  <c r="F18" i="1"/>
  <c r="F65" i="1" s="1"/>
  <c r="F13" i="1"/>
  <c r="G35" i="1"/>
  <c r="G55" i="1" s="1"/>
  <c r="G17" i="1"/>
  <c r="G12" i="1"/>
  <c r="H63" i="1"/>
  <c r="H62" i="1"/>
  <c r="H61" i="1"/>
  <c r="H60" i="1"/>
  <c r="H59" i="1"/>
  <c r="H58" i="1"/>
  <c r="H57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5" i="1"/>
  <c r="H14" i="1"/>
  <c r="H11" i="1"/>
  <c r="H10" i="1"/>
  <c r="H9" i="1"/>
  <c r="H8" i="1"/>
  <c r="H7" i="1"/>
  <c r="H6" i="1"/>
  <c r="H5" i="1"/>
  <c r="H4" i="1"/>
  <c r="F3" i="1"/>
  <c r="H65" i="1" l="1"/>
</calcChain>
</file>

<file path=xl/sharedStrings.xml><?xml version="1.0" encoding="utf-8"?>
<sst xmlns="http://schemas.openxmlformats.org/spreadsheetml/2006/main" count="102" uniqueCount="78">
  <si>
    <t>WEAPONS</t>
  </si>
  <si>
    <t>MAGAZINES</t>
  </si>
  <si>
    <t>Description</t>
  </si>
  <si>
    <t>Part #</t>
  </si>
  <si>
    <t>Magazine Catch Ambi</t>
  </si>
  <si>
    <t>Magazine Catch RH</t>
  </si>
  <si>
    <t>Magazine Catch LH</t>
  </si>
  <si>
    <t>Unlock Block</t>
  </si>
  <si>
    <t>Fire Control Assembly</t>
  </si>
  <si>
    <t>Trigger Assembly</t>
  </si>
  <si>
    <t>Magazine Locking Plate</t>
  </si>
  <si>
    <t>Magazine Training Base</t>
  </si>
  <si>
    <t>Magazine Spring</t>
  </si>
  <si>
    <t>Magazine Catch Spring</t>
  </si>
  <si>
    <t>Unlock Block Retaining Pin</t>
  </si>
  <si>
    <t>Fire Control Pin</t>
  </si>
  <si>
    <t>Trigger Pin</t>
  </si>
  <si>
    <t>Take Down Lever</t>
  </si>
  <si>
    <t>Slide Stop Lever</t>
  </si>
  <si>
    <t>Slide Lever Spring</t>
  </si>
  <si>
    <t>Rear Sight Night</t>
  </si>
  <si>
    <t>Front Sight Night</t>
  </si>
  <si>
    <t>End Cap</t>
  </si>
  <si>
    <t>Backstrap Straight</t>
  </si>
  <si>
    <t>Backstrap Curved</t>
  </si>
  <si>
    <t>Carrier Spring</t>
  </si>
  <si>
    <t>Striker</t>
  </si>
  <si>
    <t>Return Spring</t>
  </si>
  <si>
    <t>Indicator Pin</t>
  </si>
  <si>
    <t>Striker Spring Stop Pin</t>
  </si>
  <si>
    <t>Striker Spring</t>
  </si>
  <si>
    <t>Striker Spring Guide</t>
  </si>
  <si>
    <t>Striker Block</t>
  </si>
  <si>
    <t>Striker Block Spring</t>
  </si>
  <si>
    <t>Extractor</t>
  </si>
  <si>
    <t>Extractor Plunger</t>
  </si>
  <si>
    <t>Extractor Spring</t>
  </si>
  <si>
    <t>FNS Plastic Gun Box</t>
  </si>
  <si>
    <t>FN509</t>
  </si>
  <si>
    <t>FN509 Base Pads</t>
  </si>
  <si>
    <t>Slide Stop Spring</t>
  </si>
  <si>
    <t>Recoil Spring Assembly</t>
  </si>
  <si>
    <t xml:space="preserve">Backstrap </t>
  </si>
  <si>
    <t>PNC106</t>
  </si>
  <si>
    <t>PDP001</t>
  </si>
  <si>
    <t>TLP556</t>
  </si>
  <si>
    <t>PRE465</t>
  </si>
  <si>
    <t>RVR491</t>
  </si>
  <si>
    <t>VSF857</t>
  </si>
  <si>
    <t>GKU136600</t>
  </si>
  <si>
    <t>RET142</t>
  </si>
  <si>
    <t>SN #</t>
  </si>
  <si>
    <t xml:space="preserve"> FNS™-9 NEW PARTS</t>
  </si>
  <si>
    <t>FNS™-9C NEW PARTS</t>
  </si>
  <si>
    <t>Glock® 22 Gen 4</t>
  </si>
  <si>
    <t>FNS™-9C W/Extension</t>
  </si>
  <si>
    <t>FNH FNS™-9  9mm</t>
  </si>
  <si>
    <t xml:space="preserve">Glock® 27 </t>
  </si>
  <si>
    <t>Quantity</t>
  </si>
  <si>
    <t xml:space="preserve"> FNS™-9 NEW PARTS (continued)</t>
  </si>
  <si>
    <t xml:space="preserve">HCSO ITEMS FOR TRADE-IN </t>
  </si>
  <si>
    <t>ITEMS ACCEPTED FOR TRADE-IN</t>
  </si>
  <si>
    <t>Per Unit</t>
  </si>
  <si>
    <t>Total</t>
  </si>
  <si>
    <t>N/A</t>
  </si>
  <si>
    <t>*</t>
  </si>
  <si>
    <t>66567-1</t>
  </si>
  <si>
    <t>66567-2</t>
  </si>
  <si>
    <t>45024-1</t>
  </si>
  <si>
    <t>66488-6</t>
  </si>
  <si>
    <t>66067-2</t>
  </si>
  <si>
    <t>66071-2</t>
  </si>
  <si>
    <t>66156-2</t>
  </si>
  <si>
    <t>47565-2</t>
  </si>
  <si>
    <t>45044-2</t>
  </si>
  <si>
    <t xml:space="preserve"> 66358-1</t>
  </si>
  <si>
    <t>DOLLAR AMOUNTS</t>
  </si>
  <si>
    <t>66379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</si>
</sst>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,##0;[Red]#,##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6"/>
      <color rgb="FFFF000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sz val="13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indexed="64"/>
      </right>
      <top/>
      <bottom/>
      <diagonal/>
    </border>
    <border>
      <left style="thin">
        <color theme="9" tint="-0.499984740745262"/>
      </left>
      <right style="thin">
        <color indexed="64"/>
      </right>
      <top/>
      <bottom style="thin">
        <color theme="9" tint="-0.499984740745262"/>
      </bottom>
      <diagonal/>
    </border>
    <border>
      <left style="thin">
        <color indexed="64"/>
      </left>
      <right/>
      <top style="thin">
        <color theme="9" tint="-0.499984740745262"/>
      </top>
      <bottom/>
      <diagonal/>
    </border>
    <border>
      <left style="thin">
        <color indexed="64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 style="thick">
        <color theme="9" tint="-0.499984740745262"/>
      </left>
      <right/>
      <top style="thin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 style="thick">
        <color theme="9" tint="-0.499984740745262"/>
      </left>
      <right/>
      <top/>
      <bottom style="thin">
        <color theme="9" tint="-0.499984740745262"/>
      </bottom>
      <diagonal/>
    </border>
    <border>
      <left style="thick">
        <color theme="9" tint="-0.499984740745262"/>
      </left>
      <right/>
      <top style="thin">
        <color theme="9" tint="-0.499984740745262"/>
      </top>
      <bottom style="thick">
        <color theme="9" tint="-0.499984740745262"/>
      </bottom>
      <diagonal/>
    </border>
    <border>
      <left/>
      <right/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thin">
        <color theme="9" tint="-0.499984740745262"/>
      </top>
      <bottom style="thick">
        <color theme="9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 style="thick">
        <color theme="4" tint="-0.499984740745262"/>
      </bottom>
      <diagonal/>
    </border>
    <border>
      <left style="thin">
        <color indexed="64"/>
      </left>
      <right style="thick">
        <color theme="4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4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indexed="64"/>
      </left>
      <right style="thick">
        <color theme="4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4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ck">
        <color theme="4" tint="-0.499984740745262"/>
      </right>
      <top/>
      <bottom style="thin">
        <color theme="9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ck">
        <color theme="4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indexed="64"/>
      </left>
      <right style="thick">
        <color theme="4" tint="-0.499984740745262"/>
      </right>
      <top style="thin">
        <color theme="9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ck">
        <color theme="4" tint="-0.499984740745262"/>
      </right>
      <top style="thin">
        <color theme="4" tint="-0.499984740745262"/>
      </top>
      <bottom/>
      <diagonal/>
    </border>
    <border>
      <left style="thick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/>
      <top style="medium">
        <color theme="9" tint="-0.499984740745262"/>
      </top>
      <bottom style="thick">
        <color theme="9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medium">
        <color theme="4" tint="-0.499984740745262"/>
      </top>
      <bottom style="thick">
        <color theme="4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 style="thick">
        <color theme="9" tint="-0.499984740745262"/>
      </bottom>
      <diagonal/>
    </border>
    <border>
      <left/>
      <right style="thick">
        <color theme="4" tint="-0.499984740745262"/>
      </right>
      <top style="medium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 style="medium">
        <color rgb="FF006666"/>
      </bottom>
      <diagonal/>
    </border>
    <border>
      <left/>
      <right/>
      <top style="thick">
        <color theme="9" tint="-0.499984740745262"/>
      </top>
      <bottom style="medium">
        <color rgb="FF006666"/>
      </bottom>
      <diagonal/>
    </border>
    <border>
      <left/>
      <right style="thick">
        <color theme="4" tint="-0.499984740745262"/>
      </right>
      <top style="thick">
        <color theme="9" tint="-0.499984740745262"/>
      </top>
      <bottom style="medium">
        <color rgb="FF006666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/>
      <bottom style="thin">
        <color theme="4" tint="-0.499984740745262"/>
      </bottom>
      <diagonal/>
    </border>
    <border>
      <left style="thick">
        <color theme="4" tint="-0.499984740745262"/>
      </left>
      <right/>
      <top style="thick">
        <color theme="4" tint="-0.499984740745262"/>
      </top>
      <bottom style="medium">
        <color rgb="FF006666"/>
      </bottom>
      <diagonal/>
    </border>
    <border>
      <left style="thin">
        <color theme="0"/>
      </left>
      <right/>
      <top style="thick">
        <color theme="4" tint="-0.499984740745262"/>
      </top>
      <bottom style="medium">
        <color rgb="FF006666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medium">
        <color rgb="FF006666"/>
      </bottom>
      <diagonal/>
    </border>
    <border>
      <left/>
      <right style="thin">
        <color indexed="64"/>
      </right>
      <top/>
      <bottom style="thin">
        <color theme="9" tint="-0.499984740745262"/>
      </bottom>
      <diagonal/>
    </border>
    <border>
      <left style="thick">
        <color theme="9" tint="-0.499984740745262"/>
      </left>
      <right/>
      <top/>
      <bottom style="medium">
        <color rgb="FF006666"/>
      </bottom>
      <diagonal/>
    </border>
    <border>
      <left/>
      <right/>
      <top/>
      <bottom style="medium">
        <color rgb="FF006666"/>
      </bottom>
      <diagonal/>
    </border>
    <border>
      <left/>
      <right style="thick">
        <color theme="4" tint="-0.499984740745262"/>
      </right>
      <top/>
      <bottom style="medium">
        <color rgb="FF006666"/>
      </bottom>
      <diagonal/>
    </border>
    <border>
      <left style="thick">
        <color theme="9" tint="-0.499984740745262"/>
      </left>
      <right/>
      <top style="medium">
        <color rgb="FF006666"/>
      </top>
      <bottom style="medium">
        <color rgb="FF006666"/>
      </bottom>
      <diagonal/>
    </border>
    <border>
      <left/>
      <right/>
      <top style="medium">
        <color rgb="FF006666"/>
      </top>
      <bottom style="medium">
        <color rgb="FF006666"/>
      </bottom>
      <diagonal/>
    </border>
    <border>
      <left/>
      <right style="thick">
        <color theme="4" tint="-0.499984740745262"/>
      </right>
      <top style="medium">
        <color rgb="FF006666"/>
      </top>
      <bottom style="medium">
        <color rgb="FF006666"/>
      </bottom>
      <diagonal/>
    </border>
    <border>
      <left style="thick">
        <color theme="4" tint="-0.499984740745262"/>
      </left>
      <right style="thin">
        <color theme="0"/>
      </right>
      <top style="medium">
        <color rgb="FF006666"/>
      </top>
      <bottom style="medium">
        <color rgb="FF006666"/>
      </bottom>
      <diagonal/>
    </border>
    <border>
      <left/>
      <right style="thin">
        <color indexed="64"/>
      </right>
      <top style="thin">
        <color theme="9" tint="-0.499984740745262"/>
      </top>
      <bottom/>
      <diagonal/>
    </border>
    <border>
      <left/>
      <right style="thick">
        <color theme="4" tint="-0.499984740745262"/>
      </right>
      <top style="thin">
        <color theme="9" tint="-0.499984740745262"/>
      </top>
      <bottom/>
      <diagonal/>
    </border>
    <border>
      <left style="thick">
        <color theme="9" tint="-0.499984740745262"/>
      </left>
      <right/>
      <top style="medium">
        <color rgb="FF006666"/>
      </top>
      <bottom style="medium">
        <color theme="9" tint="-0.499984740745262"/>
      </bottom>
      <diagonal/>
    </border>
    <border>
      <left/>
      <right/>
      <top style="medium">
        <color rgb="FF006666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indexed="64"/>
      </right>
      <top style="medium">
        <color rgb="FF006666"/>
      </top>
      <bottom style="medium">
        <color theme="9" tint="-0.499984740745262"/>
      </bottom>
      <diagonal/>
    </border>
    <border>
      <left style="thin">
        <color indexed="64"/>
      </left>
      <right style="thick">
        <color theme="4" tint="-0.499984740745262"/>
      </right>
      <top style="medium">
        <color rgb="FF006666"/>
      </top>
      <bottom style="medium">
        <color theme="9" tint="-0.499984740745262"/>
      </bottom>
      <diagonal/>
    </border>
    <border>
      <left/>
      <right style="thin">
        <color indexed="64"/>
      </right>
      <top style="medium">
        <color rgb="FF006666"/>
      </top>
      <bottom style="medium">
        <color theme="9" tint="-0.499984740745262"/>
      </bottom>
      <diagonal/>
    </border>
    <border>
      <left style="thin">
        <color indexed="64"/>
      </left>
      <right/>
      <top style="medium">
        <color rgb="FF006666"/>
      </top>
      <bottom style="medium">
        <color theme="9" tint="-0.499984740745262"/>
      </bottom>
      <diagonal/>
    </border>
    <border>
      <left/>
      <right style="thick">
        <color theme="4" tint="-0.499984740745262"/>
      </right>
      <top style="medium">
        <color rgb="FF006666"/>
      </top>
      <bottom style="medium">
        <color theme="9" tint="-0.499984740745262"/>
      </bottom>
      <diagonal/>
    </border>
    <border>
      <left style="thick">
        <color theme="4" tint="-0.499984740745262"/>
      </left>
      <right style="thin">
        <color theme="4" tint="-0.499984740745262"/>
      </right>
      <top style="medium">
        <color rgb="FF006666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rgb="FF006666"/>
      </top>
      <bottom style="medium">
        <color theme="4" tint="-0.499984740745262"/>
      </bottom>
      <diagonal/>
    </border>
    <border>
      <left style="thin">
        <color theme="4" tint="-0.499984740745262"/>
      </left>
      <right style="thick">
        <color theme="4" tint="-0.499984740745262"/>
      </right>
      <top style="medium">
        <color rgb="FF006666"/>
      </top>
      <bottom style="medium">
        <color theme="4" tint="-0.499984740745262"/>
      </bottom>
      <diagonal/>
    </border>
    <border>
      <left style="thick">
        <color theme="4" tint="-0.499984740745262"/>
      </left>
      <right style="thin">
        <color theme="0"/>
      </right>
      <top/>
      <bottom style="medium">
        <color rgb="FF006666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4" fontId="3" fillId="3" borderId="17" xfId="0" applyNumberFormat="1" applyFont="1" applyFill="1" applyBorder="1" applyAlignment="1">
      <alignment horizontal="right" vertical="top"/>
    </xf>
    <xf numFmtId="164" fontId="3" fillId="3" borderId="18" xfId="0" applyNumberFormat="1" applyFont="1" applyFill="1" applyBorder="1" applyAlignment="1">
      <alignment horizontal="right" vertical="top"/>
    </xf>
    <xf numFmtId="164" fontId="3" fillId="3" borderId="15" xfId="0" applyNumberFormat="1" applyFont="1" applyFill="1" applyBorder="1" applyAlignment="1">
      <alignment horizontal="right" vertical="center"/>
    </xf>
    <xf numFmtId="164" fontId="3" fillId="3" borderId="19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44" fontId="3" fillId="6" borderId="23" xfId="0" applyNumberFormat="1" applyFont="1" applyFill="1" applyBorder="1" applyAlignment="1">
      <alignment horizontal="center" vertical="center"/>
    </xf>
    <xf numFmtId="44" fontId="3" fillId="6" borderId="25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49" fontId="3" fillId="3" borderId="26" xfId="0" quotePrefix="1" applyNumberFormat="1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29" xfId="0" applyNumberFormat="1" applyFont="1" applyFill="1" applyBorder="1" applyAlignment="1">
      <alignment horizontal="center" vertical="center"/>
    </xf>
    <xf numFmtId="49" fontId="4" fillId="5" borderId="30" xfId="0" applyNumberFormat="1" applyFont="1" applyFill="1" applyBorder="1" applyAlignment="1">
      <alignment horizontal="center" vertical="center"/>
    </xf>
    <xf numFmtId="49" fontId="4" fillId="7" borderId="31" xfId="0" applyNumberFormat="1" applyFont="1" applyFill="1" applyBorder="1" applyAlignment="1">
      <alignment horizontal="center" vertical="center"/>
    </xf>
    <xf numFmtId="49" fontId="4" fillId="7" borderId="32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right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49" fontId="3" fillId="3" borderId="37" xfId="0" applyNumberFormat="1" applyFont="1" applyFill="1" applyBorder="1" applyAlignment="1">
      <alignment horizontal="center" vertical="center"/>
    </xf>
    <xf numFmtId="44" fontId="3" fillId="6" borderId="40" xfId="0" applyNumberFormat="1" applyFont="1" applyFill="1" applyBorder="1" applyAlignment="1">
      <alignment horizontal="center" vertical="center"/>
    </xf>
    <xf numFmtId="164" fontId="8" fillId="3" borderId="41" xfId="0" applyNumberFormat="1" applyFont="1" applyFill="1" applyBorder="1" applyAlignment="1">
      <alignment horizontal="right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164" fontId="8" fillId="6" borderId="43" xfId="0" applyNumberFormat="1" applyFont="1" applyFill="1" applyBorder="1" applyAlignment="1">
      <alignment horizontal="right" vertical="center" indent="2"/>
    </xf>
    <xf numFmtId="44" fontId="8" fillId="6" borderId="44" xfId="0" applyNumberFormat="1" applyFont="1" applyFill="1" applyBorder="1" applyAlignment="1">
      <alignment horizontal="center" vertical="center"/>
    </xf>
    <xf numFmtId="44" fontId="8" fillId="6" borderId="4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49" fontId="4" fillId="9" borderId="49" xfId="0" applyNumberFormat="1" applyFont="1" applyFill="1" applyBorder="1" applyAlignment="1">
      <alignment horizontal="center" vertical="center"/>
    </xf>
    <xf numFmtId="49" fontId="4" fillId="9" borderId="50" xfId="0" applyNumberFormat="1" applyFont="1" applyFill="1" applyBorder="1" applyAlignment="1">
      <alignment horizontal="center" vertical="center"/>
    </xf>
    <xf numFmtId="49" fontId="4" fillId="9" borderId="51" xfId="0" applyNumberFormat="1" applyFont="1" applyFill="1" applyBorder="1" applyAlignment="1">
      <alignment horizontal="center" vertical="center"/>
    </xf>
    <xf numFmtId="49" fontId="4" fillId="9" borderId="55" xfId="0" applyNumberFormat="1" applyFont="1" applyFill="1" applyBorder="1" applyAlignment="1">
      <alignment horizontal="center" vertical="center"/>
    </xf>
    <xf numFmtId="49" fontId="4" fillId="9" borderId="56" xfId="0" applyNumberFormat="1" applyFont="1" applyFill="1" applyBorder="1" applyAlignment="1">
      <alignment horizontal="center" vertical="center"/>
    </xf>
    <xf numFmtId="49" fontId="4" fillId="9" borderId="57" xfId="0" applyNumberFormat="1" applyFont="1" applyFill="1" applyBorder="1" applyAlignment="1">
      <alignment horizontal="center" vertical="center"/>
    </xf>
    <xf numFmtId="0" fontId="4" fillId="9" borderId="59" xfId="0" applyFont="1" applyFill="1" applyBorder="1" applyAlignment="1">
      <alignment horizontal="center" vertical="center"/>
    </xf>
    <xf numFmtId="0" fontId="4" fillId="9" borderId="60" xfId="0" applyFont="1" applyFill="1" applyBorder="1" applyAlignment="1">
      <alignment horizontal="center" vertical="center"/>
    </xf>
    <xf numFmtId="0" fontId="4" fillId="9" borderId="61" xfId="0" applyFont="1" applyFill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164" fontId="4" fillId="9" borderId="65" xfId="0" applyNumberFormat="1" applyFont="1" applyFill="1" applyBorder="1" applyAlignment="1">
      <alignment horizontal="right" vertical="center" indent="1"/>
    </xf>
    <xf numFmtId="49" fontId="4" fillId="9" borderId="63" xfId="0" applyNumberFormat="1" applyFont="1" applyFill="1" applyBorder="1" applyAlignment="1">
      <alignment horizontal="center" vertical="center"/>
    </xf>
    <xf numFmtId="49" fontId="4" fillId="9" borderId="64" xfId="0" applyNumberFormat="1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67" xfId="0" applyFont="1" applyFill="1" applyBorder="1" applyAlignment="1">
      <alignment horizontal="left" vertical="center"/>
    </xf>
    <xf numFmtId="49" fontId="2" fillId="3" borderId="37" xfId="0" applyNumberFormat="1" applyFont="1" applyFill="1" applyBorder="1" applyAlignment="1">
      <alignment horizontal="center" vertical="center"/>
    </xf>
    <xf numFmtId="49" fontId="3" fillId="3" borderId="48" xfId="0" applyNumberFormat="1" applyFont="1" applyFill="1" applyBorder="1" applyAlignment="1">
      <alignment horizontal="center" vertical="center"/>
    </xf>
    <xf numFmtId="164" fontId="1" fillId="8" borderId="68" xfId="0" applyNumberFormat="1" applyFont="1" applyFill="1" applyBorder="1" applyAlignment="1">
      <alignment horizontal="center" vertical="center"/>
    </xf>
    <xf numFmtId="164" fontId="1" fillId="8" borderId="69" xfId="0" applyNumberFormat="1" applyFont="1" applyFill="1" applyBorder="1" applyAlignment="1">
      <alignment horizontal="center" vertical="center"/>
    </xf>
    <xf numFmtId="0" fontId="1" fillId="8" borderId="70" xfId="0" applyFont="1" applyFill="1" applyBorder="1" applyAlignment="1">
      <alignment horizontal="left" vertical="center"/>
    </xf>
    <xf numFmtId="49" fontId="1" fillId="8" borderId="7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164" fontId="1" fillId="8" borderId="72" xfId="0" applyNumberFormat="1" applyFont="1" applyFill="1" applyBorder="1" applyAlignment="1">
      <alignment horizontal="center" vertical="center"/>
    </xf>
    <xf numFmtId="0" fontId="1" fillId="8" borderId="73" xfId="0" applyFont="1" applyFill="1" applyBorder="1" applyAlignment="1">
      <alignment horizontal="left" vertical="center"/>
    </xf>
    <xf numFmtId="0" fontId="1" fillId="8" borderId="74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center" vertical="center"/>
    </xf>
    <xf numFmtId="44" fontId="3" fillId="6" borderId="54" xfId="0" applyNumberFormat="1" applyFont="1" applyFill="1" applyBorder="1" applyAlignment="1">
      <alignment horizontal="center" vertical="center"/>
    </xf>
    <xf numFmtId="164" fontId="1" fillId="4" borderId="75" xfId="0" applyNumberFormat="1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77" xfId="0" applyFont="1" applyFill="1" applyBorder="1" applyAlignment="1">
      <alignment horizontal="center" vertical="center"/>
    </xf>
    <xf numFmtId="164" fontId="4" fillId="9" borderId="78" xfId="0" applyNumberFormat="1" applyFont="1" applyFill="1" applyBorder="1" applyAlignment="1">
      <alignment horizontal="right" vertical="center" indent="1"/>
    </xf>
    <xf numFmtId="49" fontId="4" fillId="9" borderId="60" xfId="0" applyNumberFormat="1" applyFont="1" applyFill="1" applyBorder="1" applyAlignment="1">
      <alignment horizontal="center" vertical="center"/>
    </xf>
    <xf numFmtId="49" fontId="4" fillId="9" borderId="61" xfId="0" applyNumberFormat="1" applyFont="1" applyFill="1" applyBorder="1" applyAlignment="1">
      <alignment horizontal="center" vertical="center"/>
    </xf>
    <xf numFmtId="164" fontId="3" fillId="10" borderId="52" xfId="0" applyNumberFormat="1" applyFont="1" applyFill="1" applyBorder="1" applyAlignment="1">
      <alignment horizontal="right" vertical="center" indent="2"/>
    </xf>
    <xf numFmtId="44" fontId="3" fillId="10" borderId="53" xfId="0" applyNumberFormat="1" applyFont="1" applyFill="1" applyBorder="1" applyAlignment="1">
      <alignment horizontal="center" vertical="center"/>
    </xf>
    <xf numFmtId="164" fontId="3" fillId="10" borderId="6" xfId="0" applyNumberFormat="1" applyFont="1" applyFill="1" applyBorder="1" applyAlignment="1">
      <alignment horizontal="right" vertical="center" indent="2"/>
    </xf>
    <xf numFmtId="44" fontId="3" fillId="10" borderId="3" xfId="0" applyNumberFormat="1" applyFont="1" applyFill="1" applyBorder="1" applyAlignment="1">
      <alignment horizontal="center" vertical="center"/>
    </xf>
    <xf numFmtId="164" fontId="3" fillId="10" borderId="38" xfId="0" applyNumberFormat="1" applyFont="1" applyFill="1" applyBorder="1" applyAlignment="1">
      <alignment horizontal="right" vertical="center" indent="2"/>
    </xf>
    <xf numFmtId="44" fontId="3" fillId="10" borderId="39" xfId="0" applyNumberFormat="1" applyFont="1" applyFill="1" applyBorder="1" applyAlignment="1">
      <alignment horizontal="center" vertical="center"/>
    </xf>
    <xf numFmtId="164" fontId="3" fillId="10" borderId="35" xfId="0" applyNumberFormat="1" applyFont="1" applyFill="1" applyBorder="1" applyAlignment="1">
      <alignment horizontal="right" vertical="center" indent="2"/>
    </xf>
    <xf numFmtId="44" fontId="3" fillId="10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6666"/>
      <color rgb="FF33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tabSelected="1" zoomScaleNormal="100" workbookViewId="0">
      <selection activeCell="K53" sqref="K53"/>
    </sheetView>
  </sheetViews>
  <sheetFormatPr defaultRowHeight="19.5" x14ac:dyDescent="0.3"/>
  <cols>
    <col min="1" max="1" width="1" style="1" customWidth="1"/>
    <col min="2" max="2" width="8.7109375" style="7" customWidth="1"/>
    <col min="3" max="3" width="2.7109375" style="1" customWidth="1"/>
    <col min="4" max="4" width="26.85546875" style="9" customWidth="1"/>
    <col min="5" max="5" width="13.7109375" style="4" customWidth="1"/>
    <col min="6" max="6" width="10.7109375" style="2" customWidth="1"/>
    <col min="7" max="7" width="13.42578125" style="1" customWidth="1"/>
    <col min="8" max="8" width="15.7109375" style="1" customWidth="1"/>
    <col min="9" max="9" width="1.140625" style="1" customWidth="1"/>
    <col min="10" max="11" width="12.5703125" style="1" customWidth="1"/>
    <col min="12" max="15" width="9.140625" style="1"/>
    <col min="16" max="16" width="9.140625" style="19"/>
    <col min="17" max="16384" width="9.140625" style="1"/>
  </cols>
  <sheetData>
    <row r="1" spans="2:16" s="5" customFormat="1" ht="21" thickTop="1" thickBot="1" x14ac:dyDescent="0.35">
      <c r="B1" s="32" t="s">
        <v>60</v>
      </c>
      <c r="C1" s="33"/>
      <c r="D1" s="33"/>
      <c r="E1" s="34"/>
      <c r="F1" s="35" t="s">
        <v>61</v>
      </c>
      <c r="G1" s="36"/>
      <c r="H1" s="37"/>
      <c r="P1" s="17"/>
    </row>
    <row r="2" spans="2:16" s="4" customFormat="1" ht="21" thickTop="1" thickBot="1" x14ac:dyDescent="0.35">
      <c r="B2" s="53" t="s">
        <v>0</v>
      </c>
      <c r="C2" s="54"/>
      <c r="D2" s="54"/>
      <c r="E2" s="55"/>
      <c r="F2" s="56"/>
      <c r="G2" s="57" t="s">
        <v>76</v>
      </c>
      <c r="H2" s="58"/>
      <c r="P2" s="18"/>
    </row>
    <row r="3" spans="2:16" ht="20.25" thickBot="1" x14ac:dyDescent="0.35">
      <c r="B3" s="73" t="s">
        <v>58</v>
      </c>
      <c r="C3" s="74"/>
      <c r="D3" s="75" t="s">
        <v>2</v>
      </c>
      <c r="E3" s="76" t="s">
        <v>51</v>
      </c>
      <c r="F3" s="87" t="str">
        <f>B3</f>
        <v>Quantity</v>
      </c>
      <c r="G3" s="88" t="s">
        <v>62</v>
      </c>
      <c r="H3" s="89" t="s">
        <v>63</v>
      </c>
    </row>
    <row r="4" spans="2:16" x14ac:dyDescent="0.3">
      <c r="B4" s="20">
        <v>6</v>
      </c>
      <c r="C4" s="15"/>
      <c r="D4" s="13" t="s">
        <v>54</v>
      </c>
      <c r="E4" s="72" t="s">
        <v>44</v>
      </c>
      <c r="F4" s="93">
        <v>0</v>
      </c>
      <c r="G4" s="94">
        <v>0</v>
      </c>
      <c r="H4" s="86">
        <f>F4*G4</f>
        <v>0</v>
      </c>
    </row>
    <row r="5" spans="2:16" x14ac:dyDescent="0.3">
      <c r="B5" s="20"/>
      <c r="C5" s="15"/>
      <c r="D5" s="13"/>
      <c r="E5" s="28" t="s">
        <v>43</v>
      </c>
      <c r="F5" s="95">
        <v>0</v>
      </c>
      <c r="G5" s="96">
        <v>0</v>
      </c>
      <c r="H5" s="26">
        <f t="shared" ref="H5:H11" si="0">F5*G5</f>
        <v>0</v>
      </c>
    </row>
    <row r="6" spans="2:16" x14ac:dyDescent="0.3">
      <c r="B6" s="20"/>
      <c r="C6" s="15"/>
      <c r="D6" s="13"/>
      <c r="E6" s="28" t="s">
        <v>46</v>
      </c>
      <c r="F6" s="95">
        <v>0</v>
      </c>
      <c r="G6" s="96">
        <v>0</v>
      </c>
      <c r="H6" s="26">
        <f t="shared" si="0"/>
        <v>0</v>
      </c>
    </row>
    <row r="7" spans="2:16" x14ac:dyDescent="0.3">
      <c r="B7" s="20"/>
      <c r="C7" s="15"/>
      <c r="D7" s="13"/>
      <c r="E7" s="28" t="s">
        <v>45</v>
      </c>
      <c r="F7" s="95">
        <v>0</v>
      </c>
      <c r="G7" s="96">
        <v>0</v>
      </c>
      <c r="H7" s="26">
        <f t="shared" si="0"/>
        <v>0</v>
      </c>
    </row>
    <row r="8" spans="2:16" x14ac:dyDescent="0.3">
      <c r="B8" s="20"/>
      <c r="C8" s="15"/>
      <c r="D8" s="13"/>
      <c r="E8" s="28" t="s">
        <v>47</v>
      </c>
      <c r="F8" s="95">
        <v>0</v>
      </c>
      <c r="G8" s="96">
        <v>0</v>
      </c>
      <c r="H8" s="26">
        <f t="shared" si="0"/>
        <v>0</v>
      </c>
    </row>
    <row r="9" spans="2:16" x14ac:dyDescent="0.3">
      <c r="B9" s="21"/>
      <c r="C9" s="16"/>
      <c r="D9" s="14"/>
      <c r="E9" s="28" t="s">
        <v>48</v>
      </c>
      <c r="F9" s="95">
        <v>0</v>
      </c>
      <c r="G9" s="96">
        <v>0</v>
      </c>
      <c r="H9" s="26">
        <f t="shared" si="0"/>
        <v>0</v>
      </c>
    </row>
    <row r="10" spans="2:16" x14ac:dyDescent="0.3">
      <c r="B10" s="22">
        <v>1</v>
      </c>
      <c r="C10" s="10"/>
      <c r="D10" s="11" t="s">
        <v>57</v>
      </c>
      <c r="E10" s="28" t="s">
        <v>50</v>
      </c>
      <c r="F10" s="95">
        <v>0</v>
      </c>
      <c r="G10" s="96">
        <v>0</v>
      </c>
      <c r="H10" s="26">
        <f t="shared" si="0"/>
        <v>0</v>
      </c>
    </row>
    <row r="11" spans="2:16" ht="20.25" thickBot="1" x14ac:dyDescent="0.35">
      <c r="B11" s="38">
        <v>1</v>
      </c>
      <c r="C11" s="39"/>
      <c r="D11" s="40" t="s">
        <v>56</v>
      </c>
      <c r="E11" s="41" t="s">
        <v>49</v>
      </c>
      <c r="F11" s="97">
        <v>0</v>
      </c>
      <c r="G11" s="98">
        <v>0</v>
      </c>
      <c r="H11" s="42">
        <f t="shared" si="0"/>
        <v>0</v>
      </c>
    </row>
    <row r="12" spans="2:16" ht="20.25" thickBot="1" x14ac:dyDescent="0.35">
      <c r="B12" s="62" t="s">
        <v>1</v>
      </c>
      <c r="C12" s="63"/>
      <c r="D12" s="63"/>
      <c r="E12" s="64"/>
      <c r="F12" s="65"/>
      <c r="G12" s="66" t="str">
        <f>G2</f>
        <v>DOLLAR AMOUNTS</v>
      </c>
      <c r="H12" s="67"/>
    </row>
    <row r="13" spans="2:16" ht="20.25" thickBot="1" x14ac:dyDescent="0.35">
      <c r="B13" s="73" t="s">
        <v>58</v>
      </c>
      <c r="C13" s="82"/>
      <c r="D13" s="83" t="s">
        <v>2</v>
      </c>
      <c r="E13" s="84"/>
      <c r="F13" s="87" t="str">
        <f>B13</f>
        <v>Quantity</v>
      </c>
      <c r="G13" s="88" t="s">
        <v>62</v>
      </c>
      <c r="H13" s="89" t="s">
        <v>63</v>
      </c>
    </row>
    <row r="14" spans="2:16" x14ac:dyDescent="0.3">
      <c r="B14" s="78">
        <v>5</v>
      </c>
      <c r="C14" s="79"/>
      <c r="D14" s="80" t="s">
        <v>55</v>
      </c>
      <c r="E14" s="81"/>
      <c r="F14" s="93">
        <v>0</v>
      </c>
      <c r="G14" s="94">
        <v>0</v>
      </c>
      <c r="H14" s="86">
        <f t="shared" ref="H14:H16" si="1">F14*G14</f>
        <v>0</v>
      </c>
    </row>
    <row r="15" spans="2:16" x14ac:dyDescent="0.3">
      <c r="B15" s="22">
        <v>226</v>
      </c>
      <c r="C15" s="6"/>
      <c r="D15" s="51" t="s">
        <v>38</v>
      </c>
      <c r="E15" s="52"/>
      <c r="F15" s="95">
        <v>0</v>
      </c>
      <c r="G15" s="96">
        <v>0</v>
      </c>
      <c r="H15" s="26">
        <f t="shared" si="1"/>
        <v>0</v>
      </c>
    </row>
    <row r="16" spans="2:16" ht="20.25" thickBot="1" x14ac:dyDescent="0.35">
      <c r="B16" s="38">
        <v>4250</v>
      </c>
      <c r="C16" s="68"/>
      <c r="D16" s="69" t="s">
        <v>39</v>
      </c>
      <c r="E16" s="70"/>
      <c r="F16" s="97">
        <v>0</v>
      </c>
      <c r="G16" s="98">
        <v>0</v>
      </c>
      <c r="H16" s="42">
        <f t="shared" si="1"/>
        <v>0</v>
      </c>
    </row>
    <row r="17" spans="2:8" ht="20.25" thickBot="1" x14ac:dyDescent="0.35">
      <c r="B17" s="62" t="s">
        <v>52</v>
      </c>
      <c r="C17" s="63"/>
      <c r="D17" s="63"/>
      <c r="E17" s="64"/>
      <c r="F17" s="65"/>
      <c r="G17" s="66" t="str">
        <f>G2</f>
        <v>DOLLAR AMOUNTS</v>
      </c>
      <c r="H17" s="67"/>
    </row>
    <row r="18" spans="2:8" ht="20.25" thickBot="1" x14ac:dyDescent="0.35">
      <c r="B18" s="73" t="s">
        <v>58</v>
      </c>
      <c r="C18" s="74"/>
      <c r="D18" s="75" t="s">
        <v>2</v>
      </c>
      <c r="E18" s="76" t="s">
        <v>3</v>
      </c>
      <c r="F18" s="87" t="str">
        <f>B18</f>
        <v>Quantity</v>
      </c>
      <c r="G18" s="88" t="s">
        <v>62</v>
      </c>
      <c r="H18" s="89" t="s">
        <v>63</v>
      </c>
    </row>
    <row r="19" spans="2:8" ht="20.25" x14ac:dyDescent="0.3">
      <c r="B19" s="22">
        <v>1800</v>
      </c>
      <c r="C19" s="12" t="s">
        <v>65</v>
      </c>
      <c r="D19" s="77" t="s">
        <v>4</v>
      </c>
      <c r="E19" s="72">
        <v>66406</v>
      </c>
      <c r="F19" s="93">
        <v>0</v>
      </c>
      <c r="G19" s="94">
        <v>0</v>
      </c>
      <c r="H19" s="86">
        <f t="shared" ref="H19:H42" si="2">F19*G19</f>
        <v>0</v>
      </c>
    </row>
    <row r="20" spans="2:8" x14ac:dyDescent="0.3">
      <c r="B20" s="22">
        <v>500</v>
      </c>
      <c r="C20" s="10"/>
      <c r="D20" s="11" t="s">
        <v>5</v>
      </c>
      <c r="E20" s="29" t="s">
        <v>66</v>
      </c>
      <c r="F20" s="95">
        <v>0</v>
      </c>
      <c r="G20" s="96">
        <v>0</v>
      </c>
      <c r="H20" s="26">
        <f t="shared" si="2"/>
        <v>0</v>
      </c>
    </row>
    <row r="21" spans="2:8" x14ac:dyDescent="0.3">
      <c r="B21" s="22">
        <v>46</v>
      </c>
      <c r="C21" s="10"/>
      <c r="D21" s="11" t="s">
        <v>6</v>
      </c>
      <c r="E21" s="28" t="s">
        <v>67</v>
      </c>
      <c r="F21" s="95">
        <v>0</v>
      </c>
      <c r="G21" s="96">
        <v>0</v>
      </c>
      <c r="H21" s="26">
        <f t="shared" si="2"/>
        <v>0</v>
      </c>
    </row>
    <row r="22" spans="2:8" x14ac:dyDescent="0.3">
      <c r="B22" s="22">
        <v>4</v>
      </c>
      <c r="C22" s="10"/>
      <c r="D22" s="11" t="s">
        <v>10</v>
      </c>
      <c r="E22" s="28">
        <v>66132</v>
      </c>
      <c r="F22" s="95">
        <v>0</v>
      </c>
      <c r="G22" s="96">
        <v>0</v>
      </c>
      <c r="H22" s="26">
        <f t="shared" si="2"/>
        <v>0</v>
      </c>
    </row>
    <row r="23" spans="2:8" x14ac:dyDescent="0.3">
      <c r="B23" s="22">
        <v>8</v>
      </c>
      <c r="C23" s="10"/>
      <c r="D23" s="11" t="s">
        <v>11</v>
      </c>
      <c r="E23" s="30" t="s">
        <v>64</v>
      </c>
      <c r="F23" s="95">
        <v>0</v>
      </c>
      <c r="G23" s="96">
        <v>0</v>
      </c>
      <c r="H23" s="26">
        <f t="shared" si="2"/>
        <v>0</v>
      </c>
    </row>
    <row r="24" spans="2:8" x14ac:dyDescent="0.3">
      <c r="B24" s="22">
        <v>5</v>
      </c>
      <c r="C24" s="10"/>
      <c r="D24" s="11" t="s">
        <v>12</v>
      </c>
      <c r="E24" s="28">
        <v>66638</v>
      </c>
      <c r="F24" s="95">
        <v>0</v>
      </c>
      <c r="G24" s="96">
        <v>0</v>
      </c>
      <c r="H24" s="26">
        <f t="shared" si="2"/>
        <v>0</v>
      </c>
    </row>
    <row r="25" spans="2:8" x14ac:dyDescent="0.3">
      <c r="B25" s="22">
        <v>8</v>
      </c>
      <c r="C25" s="10"/>
      <c r="D25" s="11" t="s">
        <v>13</v>
      </c>
      <c r="E25" s="28" t="s">
        <v>68</v>
      </c>
      <c r="F25" s="95">
        <v>0</v>
      </c>
      <c r="G25" s="96">
        <v>0</v>
      </c>
      <c r="H25" s="26">
        <f t="shared" si="2"/>
        <v>0</v>
      </c>
    </row>
    <row r="26" spans="2:8" x14ac:dyDescent="0.3">
      <c r="B26" s="22">
        <v>32</v>
      </c>
      <c r="C26" s="10"/>
      <c r="D26" s="11" t="s">
        <v>7</v>
      </c>
      <c r="E26" s="28">
        <v>66311</v>
      </c>
      <c r="F26" s="95">
        <v>0</v>
      </c>
      <c r="G26" s="96">
        <v>0</v>
      </c>
      <c r="H26" s="26">
        <f t="shared" si="2"/>
        <v>0</v>
      </c>
    </row>
    <row r="27" spans="2:8" x14ac:dyDescent="0.3">
      <c r="B27" s="22">
        <v>131</v>
      </c>
      <c r="C27" s="10"/>
      <c r="D27" s="11" t="s">
        <v>14</v>
      </c>
      <c r="E27" s="28">
        <v>67172</v>
      </c>
      <c r="F27" s="95">
        <v>0</v>
      </c>
      <c r="G27" s="96">
        <v>0</v>
      </c>
      <c r="H27" s="26">
        <f t="shared" si="2"/>
        <v>0</v>
      </c>
    </row>
    <row r="28" spans="2:8" x14ac:dyDescent="0.3">
      <c r="B28" s="22">
        <v>11</v>
      </c>
      <c r="C28" s="10"/>
      <c r="D28" s="11" t="s">
        <v>8</v>
      </c>
      <c r="E28" s="28" t="s">
        <v>69</v>
      </c>
      <c r="F28" s="95">
        <v>0</v>
      </c>
      <c r="G28" s="96">
        <v>0</v>
      </c>
      <c r="H28" s="26">
        <f t="shared" si="2"/>
        <v>0</v>
      </c>
    </row>
    <row r="29" spans="2:8" x14ac:dyDescent="0.3">
      <c r="B29" s="22">
        <v>134</v>
      </c>
      <c r="C29" s="10"/>
      <c r="D29" s="11" t="s">
        <v>15</v>
      </c>
      <c r="E29" s="28">
        <v>66482</v>
      </c>
      <c r="F29" s="95">
        <v>0</v>
      </c>
      <c r="G29" s="96">
        <v>0</v>
      </c>
      <c r="H29" s="26">
        <f t="shared" si="2"/>
        <v>0</v>
      </c>
    </row>
    <row r="30" spans="2:8" x14ac:dyDescent="0.3">
      <c r="B30" s="22">
        <v>9</v>
      </c>
      <c r="C30" s="10"/>
      <c r="D30" s="11" t="s">
        <v>25</v>
      </c>
      <c r="E30" s="28">
        <v>66508</v>
      </c>
      <c r="F30" s="95">
        <v>0</v>
      </c>
      <c r="G30" s="96">
        <v>0</v>
      </c>
      <c r="H30" s="26">
        <f t="shared" si="2"/>
        <v>0</v>
      </c>
    </row>
    <row r="31" spans="2:8" x14ac:dyDescent="0.3">
      <c r="B31" s="22">
        <v>13</v>
      </c>
      <c r="C31" s="10"/>
      <c r="D31" s="11" t="s">
        <v>9</v>
      </c>
      <c r="E31" s="28">
        <v>67166</v>
      </c>
      <c r="F31" s="95">
        <v>0</v>
      </c>
      <c r="G31" s="96">
        <v>0</v>
      </c>
      <c r="H31" s="26">
        <f t="shared" si="2"/>
        <v>0</v>
      </c>
    </row>
    <row r="32" spans="2:8" x14ac:dyDescent="0.3">
      <c r="B32" s="22">
        <v>110</v>
      </c>
      <c r="C32" s="10"/>
      <c r="D32" s="11" t="s">
        <v>16</v>
      </c>
      <c r="E32" s="28">
        <v>47418</v>
      </c>
      <c r="F32" s="95">
        <v>0</v>
      </c>
      <c r="G32" s="96">
        <v>0</v>
      </c>
      <c r="H32" s="26">
        <f t="shared" si="2"/>
        <v>0</v>
      </c>
    </row>
    <row r="33" spans="2:8" x14ac:dyDescent="0.3">
      <c r="B33" s="22">
        <v>7</v>
      </c>
      <c r="C33" s="10"/>
      <c r="D33" s="11" t="s">
        <v>17</v>
      </c>
      <c r="E33" s="28">
        <v>66472</v>
      </c>
      <c r="F33" s="95">
        <v>0</v>
      </c>
      <c r="G33" s="96">
        <v>0</v>
      </c>
      <c r="H33" s="26">
        <f t="shared" si="2"/>
        <v>0</v>
      </c>
    </row>
    <row r="34" spans="2:8" ht="20.25" thickBot="1" x14ac:dyDescent="0.35">
      <c r="B34" s="23">
        <v>10</v>
      </c>
      <c r="C34" s="24"/>
      <c r="D34" s="25" t="s">
        <v>18</v>
      </c>
      <c r="E34" s="31">
        <v>66503</v>
      </c>
      <c r="F34" s="99">
        <v>0</v>
      </c>
      <c r="G34" s="100">
        <v>0</v>
      </c>
      <c r="H34" s="27">
        <f t="shared" si="2"/>
        <v>0</v>
      </c>
    </row>
    <row r="35" spans="2:8" ht="21" thickTop="1" thickBot="1" x14ac:dyDescent="0.35">
      <c r="B35" s="59" t="s">
        <v>59</v>
      </c>
      <c r="C35" s="60"/>
      <c r="D35" s="60"/>
      <c r="E35" s="61"/>
      <c r="F35" s="90"/>
      <c r="G35" s="91" t="str">
        <f>G17</f>
        <v>DOLLAR AMOUNTS</v>
      </c>
      <c r="H35" s="92"/>
    </row>
    <row r="36" spans="2:8" ht="20.25" thickBot="1" x14ac:dyDescent="0.35">
      <c r="B36" s="73" t="s">
        <v>58</v>
      </c>
      <c r="C36" s="74"/>
      <c r="D36" s="75" t="s">
        <v>2</v>
      </c>
      <c r="E36" s="76" t="s">
        <v>3</v>
      </c>
      <c r="F36" s="87" t="str">
        <f>B36</f>
        <v>Quantity</v>
      </c>
      <c r="G36" s="88" t="s">
        <v>62</v>
      </c>
      <c r="H36" s="89" t="s">
        <v>63</v>
      </c>
    </row>
    <row r="37" spans="2:8" x14ac:dyDescent="0.3">
      <c r="B37" s="78">
        <v>113</v>
      </c>
      <c r="C37" s="85"/>
      <c r="D37" s="77" t="s">
        <v>19</v>
      </c>
      <c r="E37" s="72">
        <v>66302</v>
      </c>
      <c r="F37" s="93">
        <v>0</v>
      </c>
      <c r="G37" s="94">
        <v>0</v>
      </c>
      <c r="H37" s="86">
        <f t="shared" si="2"/>
        <v>0</v>
      </c>
    </row>
    <row r="38" spans="2:8" x14ac:dyDescent="0.3">
      <c r="B38" s="22">
        <v>10</v>
      </c>
      <c r="C38" s="10"/>
      <c r="D38" s="11" t="s">
        <v>24</v>
      </c>
      <c r="E38" s="28" t="s">
        <v>70</v>
      </c>
      <c r="F38" s="95">
        <v>0</v>
      </c>
      <c r="G38" s="96">
        <v>0</v>
      </c>
      <c r="H38" s="26">
        <f t="shared" si="2"/>
        <v>0</v>
      </c>
    </row>
    <row r="39" spans="2:8" x14ac:dyDescent="0.3">
      <c r="B39" s="22">
        <v>6</v>
      </c>
      <c r="C39" s="10"/>
      <c r="D39" s="11" t="s">
        <v>23</v>
      </c>
      <c r="E39" s="28" t="s">
        <v>71</v>
      </c>
      <c r="F39" s="95">
        <v>0</v>
      </c>
      <c r="G39" s="96">
        <v>0</v>
      </c>
      <c r="H39" s="26">
        <f t="shared" si="2"/>
        <v>0</v>
      </c>
    </row>
    <row r="40" spans="2:8" x14ac:dyDescent="0.3">
      <c r="B40" s="22">
        <v>12</v>
      </c>
      <c r="C40" s="10"/>
      <c r="D40" s="11" t="s">
        <v>20</v>
      </c>
      <c r="E40" s="28">
        <v>66158</v>
      </c>
      <c r="F40" s="95">
        <v>0</v>
      </c>
      <c r="G40" s="96">
        <v>0</v>
      </c>
      <c r="H40" s="26">
        <f t="shared" si="2"/>
        <v>0</v>
      </c>
    </row>
    <row r="41" spans="2:8" x14ac:dyDescent="0.3">
      <c r="B41" s="22">
        <v>16</v>
      </c>
      <c r="C41" s="10"/>
      <c r="D41" s="11" t="s">
        <v>21</v>
      </c>
      <c r="E41" s="28" t="s">
        <v>72</v>
      </c>
      <c r="F41" s="95">
        <v>0</v>
      </c>
      <c r="G41" s="96">
        <v>0</v>
      </c>
      <c r="H41" s="26">
        <f t="shared" si="2"/>
        <v>0</v>
      </c>
    </row>
    <row r="42" spans="2:8" x14ac:dyDescent="0.3">
      <c r="B42" s="22">
        <v>6</v>
      </c>
      <c r="C42" s="10"/>
      <c r="D42" s="11" t="s">
        <v>22</v>
      </c>
      <c r="E42" s="28">
        <v>47449</v>
      </c>
      <c r="F42" s="95">
        <v>0</v>
      </c>
      <c r="G42" s="96">
        <v>0</v>
      </c>
      <c r="H42" s="26">
        <f t="shared" si="2"/>
        <v>0</v>
      </c>
    </row>
    <row r="43" spans="2:8" x14ac:dyDescent="0.3">
      <c r="B43" s="22">
        <v>22</v>
      </c>
      <c r="C43" s="10"/>
      <c r="D43" s="11" t="s">
        <v>26</v>
      </c>
      <c r="E43" s="28">
        <v>66394</v>
      </c>
      <c r="F43" s="95">
        <v>0</v>
      </c>
      <c r="G43" s="96">
        <v>0</v>
      </c>
      <c r="H43" s="26">
        <f t="shared" ref="H43:H54" si="3">F43*G43</f>
        <v>0</v>
      </c>
    </row>
    <row r="44" spans="2:8" x14ac:dyDescent="0.3">
      <c r="B44" s="22">
        <v>105</v>
      </c>
      <c r="C44" s="10"/>
      <c r="D44" s="11" t="s">
        <v>27</v>
      </c>
      <c r="E44" s="28">
        <v>66242</v>
      </c>
      <c r="F44" s="95">
        <v>0</v>
      </c>
      <c r="G44" s="96">
        <v>0</v>
      </c>
      <c r="H44" s="26">
        <f t="shared" si="3"/>
        <v>0</v>
      </c>
    </row>
    <row r="45" spans="2:8" x14ac:dyDescent="0.3">
      <c r="B45" s="22">
        <v>10</v>
      </c>
      <c r="C45" s="10"/>
      <c r="D45" s="11" t="s">
        <v>28</v>
      </c>
      <c r="E45" s="28">
        <v>47662</v>
      </c>
      <c r="F45" s="95">
        <v>0</v>
      </c>
      <c r="G45" s="96">
        <v>0</v>
      </c>
      <c r="H45" s="26">
        <f t="shared" si="3"/>
        <v>0</v>
      </c>
    </row>
    <row r="46" spans="2:8" x14ac:dyDescent="0.3">
      <c r="B46" s="22">
        <v>15</v>
      </c>
      <c r="C46" s="10"/>
      <c r="D46" s="11" t="s">
        <v>29</v>
      </c>
      <c r="E46" s="28">
        <v>66062</v>
      </c>
      <c r="F46" s="95">
        <v>0</v>
      </c>
      <c r="G46" s="96">
        <v>0</v>
      </c>
      <c r="H46" s="26">
        <f t="shared" si="3"/>
        <v>0</v>
      </c>
    </row>
    <row r="47" spans="2:8" x14ac:dyDescent="0.3">
      <c r="B47" s="22">
        <v>110</v>
      </c>
      <c r="C47" s="10"/>
      <c r="D47" s="11" t="s">
        <v>30</v>
      </c>
      <c r="E47" s="28">
        <v>66392</v>
      </c>
      <c r="F47" s="95">
        <v>0</v>
      </c>
      <c r="G47" s="96">
        <v>0</v>
      </c>
      <c r="H47" s="26">
        <f t="shared" si="3"/>
        <v>0</v>
      </c>
    </row>
    <row r="48" spans="2:8" x14ac:dyDescent="0.3">
      <c r="B48" s="22">
        <v>10</v>
      </c>
      <c r="C48" s="10"/>
      <c r="D48" s="11" t="s">
        <v>31</v>
      </c>
      <c r="E48" s="28">
        <v>66200</v>
      </c>
      <c r="F48" s="95">
        <v>0</v>
      </c>
      <c r="G48" s="96">
        <v>0</v>
      </c>
      <c r="H48" s="26">
        <f t="shared" si="3"/>
        <v>0</v>
      </c>
    </row>
    <row r="49" spans="2:8" x14ac:dyDescent="0.3">
      <c r="B49" s="22">
        <v>8</v>
      </c>
      <c r="C49" s="10"/>
      <c r="D49" s="11" t="s">
        <v>32</v>
      </c>
      <c r="E49" s="28">
        <v>47651</v>
      </c>
      <c r="F49" s="95">
        <v>0</v>
      </c>
      <c r="G49" s="96">
        <v>0</v>
      </c>
      <c r="H49" s="26">
        <f t="shared" si="3"/>
        <v>0</v>
      </c>
    </row>
    <row r="50" spans="2:8" x14ac:dyDescent="0.3">
      <c r="B50" s="22">
        <v>106</v>
      </c>
      <c r="C50" s="10"/>
      <c r="D50" s="11" t="s">
        <v>33</v>
      </c>
      <c r="E50" s="28">
        <v>47057</v>
      </c>
      <c r="F50" s="95">
        <v>0</v>
      </c>
      <c r="G50" s="96">
        <v>0</v>
      </c>
      <c r="H50" s="26">
        <f t="shared" si="3"/>
        <v>0</v>
      </c>
    </row>
    <row r="51" spans="2:8" x14ac:dyDescent="0.3">
      <c r="B51" s="22">
        <v>2</v>
      </c>
      <c r="C51" s="10"/>
      <c r="D51" s="11" t="s">
        <v>34</v>
      </c>
      <c r="E51" s="28" t="s">
        <v>73</v>
      </c>
      <c r="F51" s="95">
        <v>0</v>
      </c>
      <c r="G51" s="96">
        <v>0</v>
      </c>
      <c r="H51" s="26">
        <f t="shared" si="3"/>
        <v>0</v>
      </c>
    </row>
    <row r="52" spans="2:8" x14ac:dyDescent="0.3">
      <c r="B52" s="22">
        <v>6</v>
      </c>
      <c r="C52" s="10"/>
      <c r="D52" s="11" t="s">
        <v>35</v>
      </c>
      <c r="E52" s="28" t="s">
        <v>74</v>
      </c>
      <c r="F52" s="95">
        <v>0</v>
      </c>
      <c r="G52" s="96">
        <v>0</v>
      </c>
      <c r="H52" s="26">
        <f t="shared" si="3"/>
        <v>0</v>
      </c>
    </row>
    <row r="53" spans="2:8" x14ac:dyDescent="0.3">
      <c r="B53" s="22">
        <v>50</v>
      </c>
      <c r="C53" s="10"/>
      <c r="D53" s="11" t="s">
        <v>36</v>
      </c>
      <c r="E53" s="28">
        <v>45043</v>
      </c>
      <c r="F53" s="95">
        <v>0</v>
      </c>
      <c r="G53" s="96">
        <v>0</v>
      </c>
      <c r="H53" s="26">
        <f t="shared" si="3"/>
        <v>0</v>
      </c>
    </row>
    <row r="54" spans="2:8" ht="20.25" thickBot="1" x14ac:dyDescent="0.35">
      <c r="B54" s="38">
        <v>4</v>
      </c>
      <c r="C54" s="39"/>
      <c r="D54" s="40" t="s">
        <v>37</v>
      </c>
      <c r="E54" s="71" t="s">
        <v>64</v>
      </c>
      <c r="F54" s="97">
        <v>0</v>
      </c>
      <c r="G54" s="98">
        <v>0</v>
      </c>
      <c r="H54" s="42">
        <f t="shared" si="3"/>
        <v>0</v>
      </c>
    </row>
    <row r="55" spans="2:8" ht="20.25" thickBot="1" x14ac:dyDescent="0.35">
      <c r="B55" s="62" t="s">
        <v>53</v>
      </c>
      <c r="C55" s="63"/>
      <c r="D55" s="63"/>
      <c r="E55" s="64"/>
      <c r="F55" s="65"/>
      <c r="G55" s="66" t="str">
        <f>G35</f>
        <v>DOLLAR AMOUNTS</v>
      </c>
      <c r="H55" s="67"/>
    </row>
    <row r="56" spans="2:8" ht="20.25" thickBot="1" x14ac:dyDescent="0.35">
      <c r="B56" s="73" t="s">
        <v>58</v>
      </c>
      <c r="C56" s="74"/>
      <c r="D56" s="75" t="s">
        <v>2</v>
      </c>
      <c r="E56" s="76" t="s">
        <v>3</v>
      </c>
      <c r="F56" s="87" t="str">
        <f>B56</f>
        <v>Quantity</v>
      </c>
      <c r="G56" s="88" t="s">
        <v>62</v>
      </c>
      <c r="H56" s="89" t="s">
        <v>63</v>
      </c>
    </row>
    <row r="57" spans="2:8" x14ac:dyDescent="0.3">
      <c r="B57" s="78">
        <v>7</v>
      </c>
      <c r="C57" s="85"/>
      <c r="D57" s="77" t="s">
        <v>7</v>
      </c>
      <c r="E57" s="72">
        <v>66379</v>
      </c>
      <c r="F57" s="93">
        <v>0</v>
      </c>
      <c r="G57" s="94">
        <v>0</v>
      </c>
      <c r="H57" s="86">
        <f t="shared" ref="H57:H65" si="4">F57*G57</f>
        <v>0</v>
      </c>
    </row>
    <row r="58" spans="2:8" x14ac:dyDescent="0.3">
      <c r="B58" s="22">
        <v>100</v>
      </c>
      <c r="C58" s="10"/>
      <c r="D58" s="11" t="s">
        <v>14</v>
      </c>
      <c r="E58" s="28">
        <v>67172</v>
      </c>
      <c r="F58" s="95">
        <v>0</v>
      </c>
      <c r="G58" s="96">
        <v>0</v>
      </c>
      <c r="H58" s="26">
        <f t="shared" si="4"/>
        <v>0</v>
      </c>
    </row>
    <row r="59" spans="2:8" x14ac:dyDescent="0.3">
      <c r="B59" s="22">
        <v>4</v>
      </c>
      <c r="C59" s="10"/>
      <c r="D59" s="11" t="s">
        <v>17</v>
      </c>
      <c r="E59" s="28">
        <v>66579</v>
      </c>
      <c r="F59" s="95">
        <v>0</v>
      </c>
      <c r="G59" s="96">
        <v>0</v>
      </c>
      <c r="H59" s="26">
        <f t="shared" si="4"/>
        <v>0</v>
      </c>
    </row>
    <row r="60" spans="2:8" x14ac:dyDescent="0.3">
      <c r="B60" s="22">
        <v>4</v>
      </c>
      <c r="C60" s="10"/>
      <c r="D60" s="11" t="s">
        <v>18</v>
      </c>
      <c r="E60" s="28">
        <v>66258</v>
      </c>
      <c r="F60" s="95">
        <v>0</v>
      </c>
      <c r="G60" s="96">
        <v>0</v>
      </c>
      <c r="H60" s="26">
        <f t="shared" si="4"/>
        <v>0</v>
      </c>
    </row>
    <row r="61" spans="2:8" x14ac:dyDescent="0.3">
      <c r="B61" s="22">
        <v>14</v>
      </c>
      <c r="C61" s="10"/>
      <c r="D61" s="11" t="s">
        <v>40</v>
      </c>
      <c r="E61" s="28">
        <v>67147</v>
      </c>
      <c r="F61" s="95">
        <v>0</v>
      </c>
      <c r="G61" s="96">
        <v>0</v>
      </c>
      <c r="H61" s="26">
        <f t="shared" si="4"/>
        <v>0</v>
      </c>
    </row>
    <row r="62" spans="2:8" x14ac:dyDescent="0.3">
      <c r="B62" s="22">
        <v>15</v>
      </c>
      <c r="C62" s="10"/>
      <c r="D62" s="11" t="s">
        <v>42</v>
      </c>
      <c r="E62" s="28" t="s">
        <v>75</v>
      </c>
      <c r="F62" s="95">
        <v>0</v>
      </c>
      <c r="G62" s="96">
        <v>0</v>
      </c>
      <c r="H62" s="26">
        <f t="shared" si="4"/>
        <v>0</v>
      </c>
    </row>
    <row r="63" spans="2:8" x14ac:dyDescent="0.3">
      <c r="B63" s="22">
        <v>13</v>
      </c>
      <c r="C63" s="10"/>
      <c r="D63" s="11" t="s">
        <v>41</v>
      </c>
      <c r="E63" s="28">
        <v>66538</v>
      </c>
      <c r="F63" s="95">
        <v>0</v>
      </c>
      <c r="G63" s="96">
        <v>0</v>
      </c>
      <c r="H63" s="26">
        <f t="shared" si="4"/>
        <v>0</v>
      </c>
    </row>
    <row r="64" spans="2:8" ht="20.25" thickBot="1" x14ac:dyDescent="0.35">
      <c r="B64" s="38">
        <v>12</v>
      </c>
      <c r="C64" s="39"/>
      <c r="D64" s="40" t="s">
        <v>26</v>
      </c>
      <c r="E64" s="41" t="s">
        <v>77</v>
      </c>
      <c r="F64" s="95">
        <v>0</v>
      </c>
      <c r="G64" s="98">
        <v>0</v>
      </c>
      <c r="H64" s="42">
        <f t="shared" ref="H64" si="5">F64*G64</f>
        <v>0</v>
      </c>
    </row>
    <row r="65" spans="2:8" s="50" customFormat="1" ht="31.5" customHeight="1" thickBot="1" x14ac:dyDescent="0.3">
      <c r="B65" s="43">
        <f>SUM(B4:B64)</f>
        <v>8097</v>
      </c>
      <c r="C65" s="44"/>
      <c r="D65" s="45"/>
      <c r="E65" s="46"/>
      <c r="F65" s="47">
        <f>SUM(F4:F64)</f>
        <v>0</v>
      </c>
      <c r="G65" s="48">
        <f>SUM(G4:G64)</f>
        <v>0</v>
      </c>
      <c r="H65" s="49">
        <f>SUM(H4:H64)</f>
        <v>0</v>
      </c>
    </row>
    <row r="66" spans="2:8" ht="10.5" customHeight="1" thickTop="1" x14ac:dyDescent="0.3">
      <c r="D66" s="8"/>
      <c r="E66" s="3"/>
    </row>
    <row r="67" spans="2:8" x14ac:dyDescent="0.3">
      <c r="D67" s="8"/>
      <c r="E67" s="3"/>
    </row>
  </sheetData>
  <sortState ref="E14:E17">
    <sortCondition ref="E14"/>
  </sortState>
  <mergeCells count="25">
    <mergeCell ref="D65:E65"/>
    <mergeCell ref="D13:E13"/>
    <mergeCell ref="D14:E14"/>
    <mergeCell ref="D15:E15"/>
    <mergeCell ref="D16:E16"/>
    <mergeCell ref="B56:C56"/>
    <mergeCell ref="B36:C36"/>
    <mergeCell ref="D4:D9"/>
    <mergeCell ref="B4:B9"/>
    <mergeCell ref="C4:C9"/>
    <mergeCell ref="B1:E1"/>
    <mergeCell ref="F1:H1"/>
    <mergeCell ref="G2:H2"/>
    <mergeCell ref="B17:E17"/>
    <mergeCell ref="G12:H12"/>
    <mergeCell ref="G17:H17"/>
    <mergeCell ref="B3:C3"/>
    <mergeCell ref="B13:C13"/>
    <mergeCell ref="B2:E2"/>
    <mergeCell ref="B12:E12"/>
    <mergeCell ref="B35:E35"/>
    <mergeCell ref="B55:E55"/>
    <mergeCell ref="G35:H35"/>
    <mergeCell ref="G55:H55"/>
    <mergeCell ref="B18:C18"/>
  </mergeCells>
  <pageMargins left="0.5" right="0.45" top="1.1499999999999999" bottom="0.75" header="0.3" footer="0.15"/>
  <pageSetup fitToHeight="0" orientation="portrait" r:id="rId1"/>
  <headerFooter>
    <oddHeader>&amp;C&amp;"Times New Roman,Bold"&amp;12&amp;K09-049HILLSBOROUGH COUNTY SHERIFF'S OFFICE
BID 8-20 FN 15&amp;X®&amp;X PATROL CARBINE, ACCESSORIES AND TRADE-INS&amp;6
&amp;12EXHIBIT A - HCSO TRADE-IN ITEMS</oddHeader>
    <oddFooter>&amp;L&amp;"Times New Roman,Regular"&amp;10&amp;K00-031&amp;Z&amp;F&amp;C&amp;"Times New Roman,Bold"&amp;14&amp;KFF0000*&amp;"Times New Roman,Regular"&amp;12&amp;K09-048Quantity amounts are estimates, only, for Part # 66406.&amp;"-,Regular"&amp;11&amp;K01+000
&amp;R&amp;"Times New Roman,Regular"&amp;12&amp;K09-049Page &amp;P of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STROUD, KIM J</dc:creator>
  <cp:lastModifiedBy>DONAHUE, PAMELA</cp:lastModifiedBy>
  <cp:lastPrinted>2020-07-31T16:39:09Z</cp:lastPrinted>
  <dcterms:created xsi:type="dcterms:W3CDTF">2020-04-09T11:31:45Z</dcterms:created>
  <dcterms:modified xsi:type="dcterms:W3CDTF">2020-07-31T16:52:17Z</dcterms:modified>
</cp:coreProperties>
</file>